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2-DEZEMBRO\EMENDA40940003MAC_87.514\"/>
    </mc:Choice>
  </mc:AlternateContent>
  <xr:revisionPtr revIDLastSave="0" documentId="13_ncr:1_{C7A3794B-2FFF-46BB-9C29-E7B80993080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9" r:id="rId1"/>
    <sheet name="ORDEM BANCÁRIA" sheetId="6" r:id="rId2"/>
    <sheet name="FLUXO DE CAIXA" sheetId="7" r:id="rId3"/>
    <sheet name="COMPOSIÇÃO DAS DESPESAS" sheetId="10" r:id="rId4"/>
  </sheets>
  <externalReferences>
    <externalReference r:id="rId5"/>
    <externalReference r:id="rId6"/>
  </externalReferences>
  <definedNames>
    <definedName name="_2" localSheetId="0">#REF!</definedName>
    <definedName name="_2">#REF!</definedName>
    <definedName name="_xlnm._FilterDatabase" localSheetId="3" hidden="1">'COMPOSIÇÃO DAS DESPESAS'!$A$5:$N$10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3">'COMPOSIÇÃO DAS DESPESAS'!$A$1:$G$10</definedName>
    <definedName name="_xlnm.Print_Area" localSheetId="2">'FLUXO DE CAIXA'!$A$1:$B$17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_xlnm.Print_Titles" localSheetId="3">'COMPOSIÇÃO DAS DESPESAS'!$1:$5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/>
  <c r="B12" i="7"/>
  <c r="F10" i="10"/>
</calcChain>
</file>

<file path=xl/sharedStrings.xml><?xml version="1.0" encoding="utf-8"?>
<sst xmlns="http://schemas.openxmlformats.org/spreadsheetml/2006/main" count="35" uniqueCount="28">
  <si>
    <t>Total</t>
  </si>
  <si>
    <t>Fluxo de Caixa Realizado</t>
  </si>
  <si>
    <t>Saldo inicial</t>
  </si>
  <si>
    <t>RECEITAS FINANCEIRAS</t>
  </si>
  <si>
    <t>Pagamentos de despesas</t>
  </si>
  <si>
    <t>Saldo Final</t>
  </si>
  <si>
    <t xml:space="preserve">  </t>
  </si>
  <si>
    <t>EMENDA N° 40940003</t>
  </si>
  <si>
    <t>SECRETARIA DE ESTADO DA SAÚDE DE SÃO PAULO</t>
  </si>
  <si>
    <t xml:space="preserve">RESOLUÇÃO SS Nº 127, DE 21 DE SETEMBRO DE 2023 </t>
  </si>
  <si>
    <t xml:space="preserve">INCREMENTO MAC - SENADORA MARA GABRILLI - IMREA 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</si>
  <si>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</si>
  <si>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</si>
  <si>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</si>
  <si>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</si>
  <si>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</si>
  <si>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</si>
  <si>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</si>
  <si>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</si>
  <si>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TOTAL</t>
  </si>
  <si>
    <t>SERVIÇOS DE TERCEIROS</t>
  </si>
  <si>
    <t>DEZEMBRO/2025</t>
  </si>
  <si>
    <t xml:space="preserve">ISS PJ                                  </t>
  </si>
  <si>
    <t xml:space="preserve">INSS PJ                                 </t>
  </si>
  <si>
    <t xml:space="preserve">SERV. DE MANUTENÇÃO EM GERAL - (ISS 5%) </t>
  </si>
  <si>
    <t xml:space="preserve">BNU TECNOLOGIA EM INSTALACOES ELETRICAS E SEGURANCA LTDA    </t>
  </si>
  <si>
    <t xml:space="preserve">WRS CONSTRUÇÕES EM GERAL EIRELI ME                          </t>
  </si>
  <si>
    <t xml:space="preserve">MINISTERIO DA PREVIDENCIA SOCIAL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</si>
</sst>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rgb="FF426DA9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7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1" fillId="0" borderId="0" xfId="48"/>
    <xf numFmtId="0" fontId="22" fillId="0" borderId="0" xfId="45" applyFont="1" applyAlignment="1">
      <alignment vertical="center"/>
    </xf>
    <xf numFmtId="0" fontId="3" fillId="0" borderId="0" xfId="49"/>
    <xf numFmtId="0" fontId="22" fillId="0" borderId="0" xfId="50" applyFont="1" applyAlignment="1">
      <alignment vertical="center"/>
    </xf>
    <xf numFmtId="0" fontId="24" fillId="0" borderId="0" xfId="50" applyFont="1" applyAlignment="1">
      <alignment vertical="center"/>
    </xf>
    <xf numFmtId="0" fontId="25" fillId="0" borderId="10" xfId="45" applyFont="1" applyBorder="1" applyAlignment="1">
      <alignment vertical="center" wrapText="1"/>
    </xf>
    <xf numFmtId="4" fontId="25" fillId="0" borderId="11" xfId="45" applyNumberFormat="1" applyFont="1" applyBorder="1" applyAlignment="1">
      <alignment vertical="center"/>
    </xf>
    <xf numFmtId="0" fontId="26" fillId="0" borderId="12" xfId="50" applyFont="1" applyBorder="1" applyAlignment="1">
      <alignment horizontal="left" vertical="center" wrapText="1"/>
    </xf>
    <xf numFmtId="4" fontId="26" fillId="0" borderId="13" xfId="45" applyNumberFormat="1" applyFont="1" applyBorder="1" applyAlignment="1">
      <alignment vertical="center"/>
    </xf>
    <xf numFmtId="0" fontId="25" fillId="0" borderId="0" xfId="45" applyFont="1" applyAlignment="1">
      <alignment horizontal="left" vertical="center" wrapText="1"/>
    </xf>
    <xf numFmtId="4" fontId="25" fillId="0" borderId="0" xfId="45" applyNumberFormat="1" applyFont="1" applyAlignment="1">
      <alignment vertical="center"/>
    </xf>
    <xf numFmtId="0" fontId="25" fillId="33" borderId="12" xfId="45" applyFont="1" applyFill="1" applyBorder="1" applyAlignment="1">
      <alignment horizontal="left" vertical="center" wrapText="1"/>
    </xf>
    <xf numFmtId="4" fontId="25" fillId="33" borderId="13" xfId="45" applyNumberFormat="1" applyFont="1" applyFill="1" applyBorder="1" applyAlignment="1">
      <alignment vertical="center"/>
    </xf>
    <xf numFmtId="0" fontId="27" fillId="0" borderId="0" xfId="45" applyFont="1" applyAlignment="1">
      <alignment vertical="center" wrapText="1"/>
    </xf>
    <xf numFmtId="4" fontId="27" fillId="0" borderId="0" xfId="45" applyNumberFormat="1" applyFont="1" applyAlignment="1">
      <alignment vertical="center"/>
    </xf>
    <xf numFmtId="4" fontId="26" fillId="0" borderId="13" xfId="45" applyNumberFormat="1" applyFont="1" applyBorder="1" applyAlignment="1">
      <alignment horizontal="right" vertical="center"/>
    </xf>
    <xf numFmtId="4" fontId="3" fillId="0" borderId="0" xfId="49" applyNumberFormat="1"/>
    <xf numFmtId="0" fontId="25" fillId="33" borderId="12" xfId="45" applyFont="1" applyFill="1" applyBorder="1" applyAlignment="1">
      <alignment horizontal="left" vertical="center"/>
    </xf>
    <xf numFmtId="4" fontId="28" fillId="33" borderId="13" xfId="45" applyNumberFormat="1" applyFont="1" applyFill="1" applyBorder="1" applyAlignment="1">
      <alignment vertical="center"/>
    </xf>
    <xf numFmtId="0" fontId="24" fillId="0" borderId="0" xfId="45" applyFont="1"/>
    <xf numFmtId="4" fontId="24" fillId="0" borderId="0" xfId="45" applyNumberFormat="1" applyFont="1"/>
    <xf numFmtId="0" fontId="29" fillId="34" borderId="14" xfId="45" applyFont="1" applyFill="1" applyBorder="1" applyAlignment="1">
      <alignment vertical="center"/>
    </xf>
    <xf numFmtId="165" fontId="29" fillId="34" borderId="15" xfId="45" applyNumberFormat="1" applyFont="1" applyFill="1" applyBorder="1" applyAlignment="1">
      <alignment vertical="center"/>
    </xf>
    <xf numFmtId="0" fontId="30" fillId="0" borderId="0" xfId="45" applyFont="1"/>
    <xf numFmtId="0" fontId="32" fillId="0" borderId="0" xfId="51" applyFont="1" applyAlignment="1">
      <alignment vertical="center"/>
    </xf>
    <xf numFmtId="0" fontId="34" fillId="0" borderId="0" xfId="51" applyFont="1" applyAlignment="1">
      <alignment vertical="center"/>
    </xf>
    <xf numFmtId="43" fontId="32" fillId="0" borderId="0" xfId="52" applyFont="1" applyAlignment="1">
      <alignment vertical="center"/>
    </xf>
    <xf numFmtId="0" fontId="36" fillId="0" borderId="0" xfId="55" applyFont="1" applyAlignment="1">
      <alignment vertical="center"/>
    </xf>
    <xf numFmtId="0" fontId="1" fillId="0" borderId="0" xfId="55" applyAlignment="1">
      <alignment vertical="center"/>
    </xf>
    <xf numFmtId="0" fontId="37" fillId="0" borderId="0" xfId="55" applyFont="1" applyAlignment="1">
      <alignment vertical="center"/>
    </xf>
    <xf numFmtId="0" fontId="1" fillId="0" borderId="0" xfId="55"/>
    <xf numFmtId="0" fontId="38" fillId="0" borderId="0" xfId="55" applyFont="1" applyAlignment="1">
      <alignment vertical="center"/>
    </xf>
    <xf numFmtId="0" fontId="39" fillId="0" borderId="0" xfId="55" applyFont="1" applyAlignment="1">
      <alignment vertical="center" wrapText="1"/>
    </xf>
    <xf numFmtId="0" fontId="39" fillId="0" borderId="0" xfId="55" applyFont="1" applyAlignment="1">
      <alignment horizontal="center" vertical="center" wrapText="1"/>
    </xf>
    <xf numFmtId="166" fontId="40" fillId="0" borderId="0" xfId="55" applyNumberFormat="1" applyFont="1" applyAlignment="1">
      <alignment vertical="center"/>
    </xf>
    <xf numFmtId="0" fontId="41" fillId="0" borderId="0" xfId="55" applyFont="1" applyAlignment="1">
      <alignment vertical="center"/>
    </xf>
    <xf numFmtId="0" fontId="42" fillId="36" borderId="16" xfId="55" applyFont="1" applyFill="1" applyBorder="1" applyAlignment="1">
      <alignment horizontal="center" vertical="center"/>
    </xf>
    <xf numFmtId="0" fontId="42" fillId="36" borderId="16" xfId="55" applyFont="1" applyFill="1" applyBorder="1" applyAlignment="1">
      <alignment horizontal="left" vertical="center" indent="1"/>
    </xf>
    <xf numFmtId="0" fontId="42" fillId="36" borderId="16" xfId="55" applyFont="1" applyFill="1" applyBorder="1" applyAlignment="1">
      <alignment horizontal="left" vertical="center" indent="2"/>
    </xf>
    <xf numFmtId="14" fontId="43" fillId="36" borderId="16" xfId="55" applyNumberFormat="1" applyFont="1" applyFill="1" applyBorder="1" applyAlignment="1">
      <alignment horizontal="center" vertical="center"/>
    </xf>
    <xf numFmtId="14" fontId="43" fillId="36" borderId="16" xfId="55" applyNumberFormat="1" applyFont="1" applyFill="1" applyBorder="1" applyAlignment="1">
      <alignment horizontal="center" vertical="center" wrapText="1"/>
    </xf>
    <xf numFmtId="0" fontId="44" fillId="0" borderId="0" xfId="55" applyFont="1"/>
    <xf numFmtId="0" fontId="45" fillId="0" borderId="16" xfId="56" quotePrefix="1" applyNumberFormat="1" applyFont="1" applyFill="1" applyBorder="1" applyAlignment="1">
      <alignment horizontal="center" vertical="center"/>
    </xf>
    <xf numFmtId="0" fontId="46" fillId="0" borderId="16" xfId="56" applyNumberFormat="1" applyFont="1" applyFill="1" applyBorder="1" applyAlignment="1">
      <alignment horizontal="center" vertical="center"/>
    </xf>
    <xf numFmtId="0" fontId="46" fillId="0" borderId="16" xfId="56" applyNumberFormat="1" applyFont="1" applyFill="1" applyBorder="1" applyAlignment="1">
      <alignment horizontal="left" vertical="center" indent="1"/>
    </xf>
    <xf numFmtId="43" fontId="46" fillId="0" borderId="16" xfId="56" applyFont="1" applyFill="1" applyBorder="1" applyAlignment="1">
      <alignment horizontal="left" vertical="center"/>
    </xf>
    <xf numFmtId="4" fontId="46" fillId="0" borderId="16" xfId="55" applyNumberFormat="1" applyFont="1" applyBorder="1" applyAlignment="1">
      <alignment horizontal="center" vertical="center"/>
    </xf>
    <xf numFmtId="167" fontId="46" fillId="0" borderId="16" xfId="55" applyNumberFormat="1" applyFont="1" applyBorder="1" applyAlignment="1">
      <alignment horizontal="center" vertical="center"/>
    </xf>
    <xf numFmtId="166" fontId="47" fillId="36" borderId="20" xfId="55" applyNumberFormat="1" applyFont="1" applyFill="1" applyBorder="1" applyAlignment="1">
      <alignment vertical="center"/>
    </xf>
    <xf numFmtId="0" fontId="48" fillId="0" borderId="0" xfId="55" applyFont="1" applyAlignment="1">
      <alignment horizontal="center" vertical="center"/>
    </xf>
    <xf numFmtId="0" fontId="48" fillId="0" borderId="0" xfId="55" applyFont="1" applyAlignment="1">
      <alignment vertical="center"/>
    </xf>
    <xf numFmtId="14" fontId="48" fillId="0" borderId="0" xfId="55" applyNumberFormat="1" applyFont="1" applyAlignment="1">
      <alignment horizontal="center" vertical="center"/>
    </xf>
    <xf numFmtId="0" fontId="1" fillId="0" borderId="0" xfId="55" applyAlignment="1">
      <alignment horizontal="center"/>
    </xf>
    <xf numFmtId="0" fontId="1" fillId="0" borderId="0" xfId="55" applyAlignment="1">
      <alignment horizontal="left" indent="1"/>
    </xf>
    <xf numFmtId="4" fontId="1" fillId="0" borderId="0" xfId="55" applyNumberFormat="1" applyAlignment="1">
      <alignment horizontal="right"/>
    </xf>
    <xf numFmtId="14" fontId="1" fillId="0" borderId="0" xfId="55" applyNumberFormat="1" applyAlignment="1">
      <alignment horizontal="left" indent="1"/>
    </xf>
    <xf numFmtId="0" fontId="32" fillId="35" borderId="0" xfId="51" applyFont="1" applyFill="1" applyAlignment="1">
      <alignment horizontal="center" vertical="center"/>
    </xf>
    <xf numFmtId="0" fontId="31" fillId="0" borderId="0" xfId="51" applyFont="1" applyAlignment="1">
      <alignment horizontal="center" vertical="center"/>
    </xf>
    <xf numFmtId="0" fontId="33" fillId="0" borderId="0" xfId="51" applyFont="1" applyAlignment="1">
      <alignment horizontal="center" vertical="center" wrapText="1"/>
    </xf>
    <xf numFmtId="17" fontId="33" fillId="0" borderId="0" xfId="51" quotePrefix="1" applyNumberFormat="1" applyFont="1" applyAlignment="1">
      <alignment horizontal="center" vertical="center" wrapText="1"/>
    </xf>
    <xf numFmtId="0" fontId="33" fillId="0" borderId="0" xfId="51" applyFont="1" applyAlignment="1">
      <alignment horizontal="center" vertical="center"/>
    </xf>
    <xf numFmtId="49" fontId="35" fillId="0" borderId="0" xfId="51" applyNumberFormat="1" applyFont="1" applyAlignment="1">
      <alignment horizontal="center" vertical="center"/>
    </xf>
    <xf numFmtId="0" fontId="23" fillId="0" borderId="0" xfId="50" applyFont="1" applyAlignment="1">
      <alignment horizontal="center" vertical="center"/>
    </xf>
    <xf numFmtId="0" fontId="36" fillId="0" borderId="0" xfId="55" applyFont="1" applyAlignment="1">
      <alignment horizontal="center" vertical="center"/>
    </xf>
    <xf numFmtId="0" fontId="37" fillId="0" borderId="0" xfId="55" applyFont="1" applyAlignment="1">
      <alignment horizontal="center" vertical="center"/>
    </xf>
    <xf numFmtId="0" fontId="47" fillId="36" borderId="17" xfId="55" applyFont="1" applyFill="1" applyBorder="1" applyAlignment="1">
      <alignment horizontal="left" vertical="center" indent="1"/>
    </xf>
    <xf numFmtId="0" fontId="47" fillId="36" borderId="18" xfId="55" applyFont="1" applyFill="1" applyBorder="1" applyAlignment="1">
      <alignment horizontal="left" vertical="center" indent="1"/>
    </xf>
    <xf numFmtId="0" fontId="47" fillId="36" borderId="19" xfId="55" applyFont="1" applyFill="1" applyBorder="1" applyAlignment="1">
      <alignment horizontal="left" vertical="center" indent="1"/>
    </xf>
  </cellXfs>
  <cellStyles count="57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00000000-0005-0000-0000-000020000000}"/>
    <cellStyle name="Normal 2 2 2 2 12" xfId="45" xr:uid="{00000000-0005-0000-0000-000021000000}"/>
    <cellStyle name="Normal 2 2 2 2 12 2" xfId="50" xr:uid="{F74ECBB5-1A36-417C-85AA-2E1A08B97017}"/>
    <cellStyle name="Normal 3" xfId="47" xr:uid="{00000000-0005-0000-0000-000022000000}"/>
    <cellStyle name="Normal 3 2" xfId="53" xr:uid="{FE4B01F3-6167-4B0A-9C7A-691894631AFC}"/>
    <cellStyle name="Normal 3 2 2" xfId="51" xr:uid="{F00B1A1E-628E-44E6-B005-7E6D97A2F4B3}"/>
    <cellStyle name="Normal 3 2 3" xfId="55" xr:uid="{7C76FFBC-ACE3-4C9C-8926-3CD40D5C469E}"/>
    <cellStyle name="Normal 4" xfId="48" xr:uid="{160F2BE6-9319-4693-980F-141F465DF750}"/>
    <cellStyle name="Normal 4 2" xfId="49" xr:uid="{EEE87878-4C20-4F95-B703-E7D2E7AC2C4E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000000-0005-0000-0000-000026000000}"/>
    <cellStyle name="Separador de milhares 2 3" xfId="46" xr:uid="{00000000-0005-0000-0000-00002700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2" xr:uid="{A9C5CEBA-EF7B-4469-9021-FADD66A40CC3}"/>
    <cellStyle name="Vírgula 2 2" xfId="54" xr:uid="{77A6FA2A-202E-491C-B7E9-3D1E8CDF6CF9}"/>
    <cellStyle name="Vírgula 2 3" xfId="56" xr:uid="{BBCD988F-2FA9-4589-92E5-6109AAD62E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928F07-9A26-4D07-9908-BE1D2E50BE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5</xdr:row>
      <xdr:rowOff>38100</xdr:rowOff>
    </xdr:from>
    <xdr:to>
      <xdr:col>10</xdr:col>
      <xdr:colOff>106109</xdr:colOff>
      <xdr:row>33</xdr:row>
      <xdr:rowOff>57150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25B514F1-78E7-460C-A6F4-5C8619820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847725"/>
          <a:ext cx="6078285" cy="4552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104775</xdr:colOff>
      <xdr:row>4</xdr:row>
      <xdr:rowOff>14462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D837773-E6D5-4467-9EEE-DD7E8445B6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200775" cy="6621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C5B6C83-4694-4F78-8652-48B0486959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B22E3ED-56AE-4BEE-BACF-78AE8C8BB8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449174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19F08-A520-48FC-8800-B00D21144315}">
  <dimension ref="A1:P11"/>
  <sheetViews>
    <sheetView showGridLines="0" tabSelected="1" zoomScale="70" zoomScaleNormal="70" workbookViewId="0">
      <selection activeCell="A10" sqref="A10:E10"/>
    </sheetView>
  </sheetViews>
  <sheetFormatPr defaultColWidth="9.140625" defaultRowHeight="24.75" customHeight="1" x14ac:dyDescent="0.2"/>
  <cols>
    <col min="1" max="1" width="55.7109375" style="25" customWidth="1"/>
    <col min="2" max="8" width="9.140625" style="25"/>
    <col min="9" max="9" width="37.140625" style="25" customWidth="1"/>
    <col min="10" max="10" width="0.28515625" style="25" customWidth="1"/>
    <col min="11" max="13" width="9.140625" style="25"/>
    <col min="14" max="14" width="10.7109375" style="25" customWidth="1"/>
    <col min="15" max="15" width="9.140625" style="25"/>
    <col min="16" max="16" width="12" style="25" bestFit="1" customWidth="1"/>
    <col min="17" max="16384" width="9.140625" style="25"/>
  </cols>
  <sheetData>
    <row r="1" spans="1:16" ht="80.25" customHeight="1" x14ac:dyDescent="0.2">
      <c r="A1" s="58" t="s">
        <v>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6" ht="51.75" customHeight="1" x14ac:dyDescent="0.2">
      <c r="A2" s="59" t="s">
        <v>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6" ht="86.25" customHeight="1" x14ac:dyDescent="0.2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6" s="26" customFormat="1" ht="30.75" x14ac:dyDescent="0.2">
      <c r="A4" s="59" t="s">
        <v>8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6" s="26" customFormat="1" ht="30.75" x14ac:dyDescent="0.2">
      <c r="A5" s="59" t="s">
        <v>9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1:16" s="26" customFormat="1" ht="55.5" customHeight="1" x14ac:dyDescent="0.2">
      <c r="A6" s="60" t="s">
        <v>10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16" ht="190.5" customHeight="1" x14ac:dyDescent="0.2">
      <c r="A7" s="62" t="s">
        <v>21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6" ht="9.75" customHeight="1" x14ac:dyDescent="0.2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</row>
    <row r="11" spans="1:16" ht="24.75" customHeight="1" x14ac:dyDescent="0.2">
      <c r="P11" s="2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DCC9D-88AE-4098-9E13-68C945E0BB57}">
  <dimension ref="A1"/>
  <sheetViews>
    <sheetView showGridLines="0" workbookViewId="0">
      <selection activeCell="A10" sqref="A10:E10"/>
    </sheetView>
  </sheetViews>
  <sheetFormatPr defaultColWidth="9.140625" defaultRowHeight="12.75" x14ac:dyDescent="0.2"/>
  <cols>
    <col min="1" max="16384" width="9.140625" style="1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0246E-F8CF-43E1-B6C6-3CA80255032A}">
  <dimension ref="A1:D20"/>
  <sheetViews>
    <sheetView showGridLines="0" zoomScale="85" zoomScaleNormal="85" workbookViewId="0">
      <selection activeCell="A10" sqref="A10:E10"/>
    </sheetView>
  </sheetViews>
  <sheetFormatPr defaultColWidth="9.140625" defaultRowHeight="15" x14ac:dyDescent="0.25"/>
  <cols>
    <col min="1" max="1" width="61.7109375" style="20" customWidth="1"/>
    <col min="2" max="2" width="38.28515625" style="20" customWidth="1"/>
    <col min="3" max="3" width="20.7109375" style="3" bestFit="1" customWidth="1"/>
    <col min="4" max="4" width="12" style="3" bestFit="1" customWidth="1"/>
    <col min="5" max="5" width="19" style="3" customWidth="1"/>
    <col min="6" max="16384" width="9.140625" style="3"/>
  </cols>
  <sheetData>
    <row r="1" spans="1:4" ht="52.15" customHeight="1" x14ac:dyDescent="0.25">
      <c r="A1" s="2"/>
      <c r="B1" s="2"/>
    </row>
    <row r="2" spans="1:4" ht="27" customHeight="1" x14ac:dyDescent="0.25">
      <c r="A2" s="4"/>
      <c r="B2" s="4"/>
    </row>
    <row r="3" spans="1:4" ht="37.9" customHeight="1" x14ac:dyDescent="0.25">
      <c r="A3" s="63" t="s">
        <v>1</v>
      </c>
      <c r="B3" s="63"/>
    </row>
    <row r="4" spans="1:4" ht="25.15" customHeight="1" x14ac:dyDescent="0.25">
      <c r="A4" s="5"/>
      <c r="B4" s="5"/>
    </row>
    <row r="5" spans="1:4" ht="14.45" customHeight="1" x14ac:dyDescent="0.25">
      <c r="A5" s="5"/>
      <c r="B5" s="5"/>
    </row>
    <row r="6" spans="1:4" ht="15.75" thickBot="1" x14ac:dyDescent="0.3">
      <c r="A6" s="6" t="s">
        <v>2</v>
      </c>
      <c r="B6" s="7">
        <v>297124.83</v>
      </c>
    </row>
    <row r="7" spans="1:4" ht="27.6" customHeight="1" x14ac:dyDescent="0.25">
      <c r="A7" s="8" t="s">
        <v>3</v>
      </c>
      <c r="B7" s="9">
        <v>3421.3</v>
      </c>
    </row>
    <row r="8" spans="1:4" x14ac:dyDescent="0.25">
      <c r="A8" s="10"/>
      <c r="B8" s="11"/>
    </row>
    <row r="9" spans="1:4" x14ac:dyDescent="0.25">
      <c r="A9" s="12" t="s">
        <v>0</v>
      </c>
      <c r="B9" s="13">
        <f>B7</f>
        <v>3421.3</v>
      </c>
    </row>
    <row r="10" spans="1:4" x14ac:dyDescent="0.25">
      <c r="A10" s="10"/>
      <c r="B10" s="11"/>
    </row>
    <row r="11" spans="1:4" ht="27.6" customHeight="1" x14ac:dyDescent="0.25">
      <c r="A11" s="14" t="s">
        <v>4</v>
      </c>
      <c r="B11" s="15"/>
    </row>
    <row r="12" spans="1:4" ht="27.6" customHeight="1" x14ac:dyDescent="0.25">
      <c r="A12" s="8" t="s">
        <v>20</v>
      </c>
      <c r="B12" s="16">
        <f>'COMPOSIÇÃO DAS DESPESAS'!F10</f>
        <v>-61343.09</v>
      </c>
      <c r="C12" s="17"/>
      <c r="D12" s="17"/>
    </row>
    <row r="13" spans="1:4" x14ac:dyDescent="0.25">
      <c r="A13" s="10"/>
      <c r="B13" s="11"/>
    </row>
    <row r="14" spans="1:4" ht="27.6" customHeight="1" x14ac:dyDescent="0.25">
      <c r="A14" s="18" t="s">
        <v>0</v>
      </c>
      <c r="B14" s="19">
        <f>SUM(B12:B12)</f>
        <v>-61343.09</v>
      </c>
      <c r="C14" s="17"/>
    </row>
    <row r="15" spans="1:4" x14ac:dyDescent="0.25">
      <c r="B15" s="21"/>
    </row>
    <row r="16" spans="1:4" ht="27.6" customHeight="1" thickBot="1" x14ac:dyDescent="0.3">
      <c r="A16" s="22" t="s">
        <v>5</v>
      </c>
      <c r="B16" s="23">
        <f>B6+B7+B14</f>
        <v>239203.04</v>
      </c>
    </row>
    <row r="20" spans="1:2" x14ac:dyDescent="0.25">
      <c r="A20" s="24"/>
      <c r="B20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775FA-605F-401E-BBCE-78CCCFD43394}">
  <dimension ref="A1:N10"/>
  <sheetViews>
    <sheetView showGridLines="0" zoomScaleNormal="100" workbookViewId="0">
      <selection activeCell="A10" sqref="A10:E10"/>
    </sheetView>
  </sheetViews>
  <sheetFormatPr defaultRowHeight="15" x14ac:dyDescent="0.25"/>
  <cols>
    <col min="1" max="1" width="6.140625" style="53" customWidth="1"/>
    <col min="2" max="2" width="13.42578125" style="53" customWidth="1"/>
    <col min="3" max="3" width="45.28515625" style="54" bestFit="1" customWidth="1"/>
    <col min="4" max="4" width="25.140625" style="54" customWidth="1"/>
    <col min="5" max="5" width="64.28515625" style="54" bestFit="1" customWidth="1"/>
    <col min="6" max="6" width="18.28515625" style="55" bestFit="1" customWidth="1"/>
    <col min="7" max="7" width="14.85546875" style="56" customWidth="1"/>
    <col min="8" max="16384" width="9.140625" style="31"/>
  </cols>
  <sheetData>
    <row r="1" spans="1:14" s="29" customFormat="1" ht="53.25" customHeight="1" x14ac:dyDescent="0.2">
      <c r="A1" s="64"/>
      <c r="B1" s="64"/>
      <c r="C1" s="64"/>
      <c r="D1" s="64"/>
      <c r="E1" s="64"/>
      <c r="F1" s="64"/>
      <c r="G1" s="64"/>
      <c r="H1" s="28"/>
      <c r="I1" s="28"/>
      <c r="J1" s="28"/>
      <c r="K1" s="28"/>
    </row>
    <row r="2" spans="1:14" ht="12" customHeight="1" x14ac:dyDescent="0.25">
      <c r="A2" s="65" t="s">
        <v>11</v>
      </c>
      <c r="B2" s="65"/>
      <c r="C2" s="65"/>
      <c r="D2" s="65"/>
      <c r="E2" s="65"/>
      <c r="F2" s="65"/>
      <c r="G2" s="65"/>
      <c r="H2" s="30"/>
      <c r="I2" s="30"/>
      <c r="J2" s="30"/>
      <c r="K2" s="30"/>
      <c r="L2" s="30"/>
      <c r="M2" s="30"/>
      <c r="N2" s="30"/>
    </row>
    <row r="3" spans="1:14" s="32" customFormat="1" ht="20.100000000000001" customHeight="1" x14ac:dyDescent="0.2">
      <c r="A3" s="65"/>
      <c r="B3" s="65"/>
      <c r="C3" s="65"/>
      <c r="D3" s="65"/>
      <c r="E3" s="65"/>
      <c r="F3" s="65"/>
      <c r="G3" s="65"/>
      <c r="H3" s="30"/>
      <c r="I3" s="30"/>
      <c r="J3" s="30"/>
      <c r="K3" s="30"/>
      <c r="L3" s="30"/>
      <c r="M3" s="30"/>
      <c r="N3" s="30"/>
    </row>
    <row r="4" spans="1:14" s="36" customFormat="1" ht="13.5" customHeight="1" x14ac:dyDescent="0.2">
      <c r="A4" s="33"/>
      <c r="B4" s="34"/>
      <c r="C4" s="33"/>
      <c r="D4" s="33"/>
      <c r="E4" s="33"/>
      <c r="F4" s="35"/>
      <c r="G4" s="33"/>
    </row>
    <row r="5" spans="1:14" s="42" customFormat="1" ht="27" customHeight="1" x14ac:dyDescent="0.2">
      <c r="A5" s="37" t="s">
        <v>12</v>
      </c>
      <c r="B5" s="37" t="s">
        <v>13</v>
      </c>
      <c r="C5" s="38" t="s">
        <v>14</v>
      </c>
      <c r="D5" s="38" t="s">
        <v>15</v>
      </c>
      <c r="E5" s="39" t="s">
        <v>16</v>
      </c>
      <c r="F5" s="40" t="s">
        <v>17</v>
      </c>
      <c r="G5" s="41" t="s">
        <v>18</v>
      </c>
      <c r="H5" s="32"/>
    </row>
    <row r="6" spans="1:14" x14ac:dyDescent="0.25">
      <c r="A6" s="43">
        <v>1</v>
      </c>
      <c r="B6" s="44">
        <v>163147</v>
      </c>
      <c r="C6" s="45" t="s">
        <v>22</v>
      </c>
      <c r="D6" s="45" t="s">
        <v>20</v>
      </c>
      <c r="E6" s="46" t="s">
        <v>25</v>
      </c>
      <c r="F6" s="47">
        <v>-1113.05</v>
      </c>
      <c r="G6" s="48">
        <v>46001</v>
      </c>
    </row>
    <row r="7" spans="1:14" x14ac:dyDescent="0.25">
      <c r="A7" s="43">
        <v>2</v>
      </c>
      <c r="B7" s="44">
        <v>163166</v>
      </c>
      <c r="C7" s="45" t="s">
        <v>22</v>
      </c>
      <c r="D7" s="45" t="s">
        <v>20</v>
      </c>
      <c r="E7" s="46" t="s">
        <v>26</v>
      </c>
      <c r="F7" s="47">
        <v>-2557.96</v>
      </c>
      <c r="G7" s="48">
        <v>46001</v>
      </c>
    </row>
    <row r="8" spans="1:14" x14ac:dyDescent="0.25">
      <c r="A8" s="43">
        <v>3</v>
      </c>
      <c r="B8" s="44">
        <v>163185</v>
      </c>
      <c r="C8" s="45" t="s">
        <v>23</v>
      </c>
      <c r="D8" s="45" t="s">
        <v>20</v>
      </c>
      <c r="E8" s="46" t="s">
        <v>27</v>
      </c>
      <c r="F8" s="47">
        <v>-2448.69</v>
      </c>
      <c r="G8" s="48">
        <v>46001</v>
      </c>
    </row>
    <row r="9" spans="1:14" ht="15.75" thickBot="1" x14ac:dyDescent="0.3">
      <c r="A9" s="43">
        <v>4</v>
      </c>
      <c r="B9" s="44">
        <v>201</v>
      </c>
      <c r="C9" s="45" t="s">
        <v>24</v>
      </c>
      <c r="D9" s="45" t="s">
        <v>20</v>
      </c>
      <c r="E9" s="46" t="s">
        <v>26</v>
      </c>
      <c r="F9" s="47">
        <v>-55223.39</v>
      </c>
      <c r="G9" s="48">
        <v>46021</v>
      </c>
    </row>
    <row r="10" spans="1:14" s="51" customFormat="1" ht="26.45" customHeight="1" thickBot="1" x14ac:dyDescent="0.25">
      <c r="A10" s="66" t="s">
        <v>19</v>
      </c>
      <c r="B10" s="67"/>
      <c r="C10" s="67"/>
      <c r="D10" s="67"/>
      <c r="E10" s="68"/>
      <c r="F10" s="49">
        <f>SUM(F6:F9)</f>
        <v>-61343.09</v>
      </c>
      <c r="G10" s="50"/>
      <c r="I10" s="52"/>
    </row>
  </sheetData>
  <autoFilter ref="A5:N10" xr:uid="{576775FA-605F-401E-BBCE-78CCCFD43394}"/>
  <sortState xmlns:xlrd2="http://schemas.microsoft.com/office/spreadsheetml/2017/richdata2" ref="A6:N9">
    <sortCondition ref="G6:G9"/>
    <sortCondition ref="E6:E9"/>
  </sortState>
  <mergeCells count="3">
    <mergeCell ref="A1:G1"/>
    <mergeCell ref="A2:G3"/>
    <mergeCell ref="A10:E10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2026-01-15T16:09:44Z</cp:lastPrinted>
  <dcterms:created xsi:type="dcterms:W3CDTF">2023-10-31T18:42:46Z</dcterms:created>
  <dcterms:modified xsi:type="dcterms:W3CDTF">2026-01-15T16:09:53Z</dcterms:modified>
</cp:coreProperties>
</file>